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534D29C-3AF2-4857-9939-2D11B40986D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а приложение (результаты)" sheetId="2" r:id="rId1"/>
    <sheet name="Лист1" sheetId="1" r:id="rId2"/>
  </sheets>
  <definedNames>
    <definedName name="_xlnm._FilterDatabase" localSheetId="0" hidden="1">'4а приложение (результаты)'!$A$9:$G$9</definedName>
    <definedName name="_xlnm.Print_Titles" localSheetId="0">'4а приложение (результаты)'!$37:$37</definedName>
    <definedName name="_xlnm.Print_Area" localSheetId="0">'4а приложение (результаты)'!$A$1:$G$66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1" i="2" l="1"/>
  <c r="G53" i="2"/>
  <c r="G10" i="2" l="1"/>
  <c r="G11" i="2"/>
  <c r="G12" i="2"/>
  <c r="G13" i="2"/>
  <c r="G19" i="2"/>
  <c r="G20" i="2"/>
  <c r="G21" i="2"/>
  <c r="G22" i="2"/>
  <c r="G29" i="2"/>
  <c r="G30" i="2"/>
  <c r="B31" i="2"/>
  <c r="C31" i="2"/>
  <c r="D31" i="2"/>
  <c r="E31" i="2"/>
  <c r="F31" i="2"/>
  <c r="G39" i="2"/>
  <c r="G41" i="2"/>
  <c r="G42" i="2"/>
  <c r="G44" i="2"/>
  <c r="B46" i="2"/>
  <c r="C46" i="2"/>
  <c r="D46" i="2"/>
  <c r="E46" i="2"/>
  <c r="F46" i="2"/>
  <c r="B55" i="2"/>
  <c r="C55" i="2"/>
  <c r="D55" i="2"/>
  <c r="E55" i="2"/>
  <c r="F55" i="2"/>
  <c r="G62" i="2"/>
  <c r="G63" i="2"/>
  <c r="B64" i="2"/>
  <c r="C64" i="2"/>
  <c r="D64" i="2"/>
  <c r="E64" i="2"/>
  <c r="F64" i="2"/>
  <c r="G46" i="2" l="1"/>
  <c r="G64" i="2"/>
  <c r="G31" i="2"/>
  <c r="G55" i="2" l="1"/>
</calcChain>
</file>

<file path=xl/sharedStrings.xml><?xml version="1.0" encoding="utf-8"?>
<sst xmlns="http://schemas.openxmlformats.org/spreadsheetml/2006/main" count="55" uniqueCount="33">
  <si>
    <t>ИТОГО</t>
  </si>
  <si>
    <t>Переоснащение автомобильным транспортом</t>
  </si>
  <si>
    <t>Дооснащение автомобильным транспортом</t>
  </si>
  <si>
    <t xml:space="preserve">2021 - 2025 </t>
  </si>
  <si>
    <t>Количество автомобильного траснспорта, ед.</t>
  </si>
  <si>
    <t>Наименование мероприятия</t>
  </si>
  <si>
    <t>Сводный перечень автотранспорта, планируемого к приобретению и замене в субъекте Российской Федерации</t>
  </si>
  <si>
    <t>Аппарат рентгеновский для остеоденситометрии</t>
  </si>
  <si>
    <t>Аппарат рентгеновский для флюорографии легких цифровой или аналоговый</t>
  </si>
  <si>
    <t>Магнитно-резонансный томограф со сверхпроводящим магнитом</t>
  </si>
  <si>
    <t>Компьютерный томограф рентгеновский спиральный с многорядным детектором (многосрезовый)</t>
  </si>
  <si>
    <t>Аппарат рентгеновский маммографический цифровой или аналоговый</t>
  </si>
  <si>
    <t>Аппарат рентгеновский стационарный для рентгенографии цифровой или аналоговый</t>
  </si>
  <si>
    <t>Аппарат рентгеновский стационарный для рентгенографии цифровой</t>
  </si>
  <si>
    <t>Переоснащение медицинским оборудованием:</t>
  </si>
  <si>
    <t>Дооснащение медицинским оборудованием:</t>
  </si>
  <si>
    <t>Количество медицинского оборудования, ед.</t>
  </si>
  <si>
    <r>
      <t xml:space="preserve">Сводный перечень </t>
    </r>
    <r>
      <rPr>
        <b/>
        <u/>
        <sz val="14"/>
        <color theme="1"/>
        <rFont val="Times New Roman"/>
        <family val="1"/>
        <charset val="204"/>
      </rPr>
      <t>тяжелого медицинского оборудования</t>
    </r>
    <r>
      <rPr>
        <b/>
        <sz val="14"/>
        <color theme="1"/>
        <rFont val="Times New Roman"/>
        <family val="1"/>
        <charset val="204"/>
      </rPr>
      <t xml:space="preserve">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</t>
    </r>
  </si>
  <si>
    <t>Переоснащение медицинским оборудованием</t>
  </si>
  <si>
    <t>Дооснащение медицинским оборудованием</t>
  </si>
  <si>
    <t>Приобретение объектов недвижимости</t>
  </si>
  <si>
    <t>Приобретение быстровозводимых модульных конструкций</t>
  </si>
  <si>
    <t>Капитальный ремонт</t>
  </si>
  <si>
    <t>Строительство (реконструкция) объектов здравоохранения</t>
  </si>
  <si>
    <t>2021 - 2025</t>
  </si>
  <si>
    <t>*указывается количество объектов здравоохранения, на которых предусмотрено окончание проведения строительно - монтажных работ (ремонтных работ)</t>
  </si>
  <si>
    <t>Сводный перечень объектов здравоохранения, подлежащих к строительству (реконструкции), капитальному ремонту, приобретению и монтажу*</t>
  </si>
  <si>
    <t>Сводный перечень медицинского оборудования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</t>
  </si>
  <si>
    <t>________________</t>
  </si>
  <si>
    <t xml:space="preserve">Приложение № 1
Приложение № 2–1
к Региональной программе
</t>
  </si>
  <si>
    <t>Количество вводных объектов здравоохранения, ед.</t>
  </si>
  <si>
    <t>Количество финансируемых объектов здравоохранения, ед.</t>
  </si>
  <si>
    <t xml:space="preserve">РЕЗУЛЬТАТЫ                                                                                                                                                                                               реализации Программы модернизации первичного звена здравоохранения, 
Кировская область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</si>
</sst>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2" borderId="1" xfId="0" applyFont="1" applyFill="1" applyBorder="1"/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0" xfId="0" applyFill="1"/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6"/>
  <sheetViews>
    <sheetView tabSelected="1" zoomScaleNormal="100" zoomScaleSheetLayoutView="120" workbookViewId="0">
      <selection activeCell="A2" sqref="A2:G3"/>
    </sheetView>
  </sheetViews>
  <sheetFormatPr defaultRowHeight="15" x14ac:dyDescent="0.25"/>
  <cols>
    <col min="1" max="1" width="33.5703125" customWidth="1"/>
    <col min="2" max="4" width="20.28515625" customWidth="1"/>
    <col min="5" max="5" width="18.28515625" customWidth="1"/>
    <col min="6" max="6" width="17.42578125" customWidth="1"/>
    <col min="7" max="7" width="18.85546875" customWidth="1"/>
  </cols>
  <sheetData>
    <row r="1" spans="1:7" ht="102" customHeight="1" x14ac:dyDescent="0.25">
      <c r="F1" s="21" t="s">
        <v>29</v>
      </c>
      <c r="G1" s="22"/>
    </row>
    <row r="2" spans="1:7" ht="20.25" customHeight="1" x14ac:dyDescent="0.25">
      <c r="A2" s="35" t="s">
        <v>32</v>
      </c>
      <c r="B2" s="35"/>
      <c r="C2" s="35"/>
      <c r="D2" s="35"/>
      <c r="E2" s="35"/>
      <c r="F2" s="35"/>
      <c r="G2" s="35"/>
    </row>
    <row r="3" spans="1:7" ht="47.25" customHeight="1" x14ac:dyDescent="0.25">
      <c r="A3" s="35"/>
      <c r="B3" s="35"/>
      <c r="C3" s="35"/>
      <c r="D3" s="35"/>
      <c r="E3" s="35"/>
      <c r="F3" s="35"/>
      <c r="G3" s="35"/>
    </row>
    <row r="4" spans="1:7" ht="10.5" customHeight="1" x14ac:dyDescent="0.25"/>
    <row r="5" spans="1:7" ht="54" customHeight="1" x14ac:dyDescent="0.25">
      <c r="A5" s="24" t="s">
        <v>26</v>
      </c>
      <c r="B5" s="24"/>
      <c r="C5" s="24"/>
      <c r="D5" s="24"/>
      <c r="E5" s="24"/>
      <c r="F5" s="24"/>
      <c r="G5" s="24"/>
    </row>
    <row r="7" spans="1:7" x14ac:dyDescent="0.25">
      <c r="A7" s="25" t="s">
        <v>5</v>
      </c>
      <c r="B7" s="27" t="s">
        <v>30</v>
      </c>
      <c r="C7" s="28"/>
      <c r="D7" s="28"/>
      <c r="E7" s="28"/>
      <c r="F7" s="28"/>
      <c r="G7" s="29"/>
    </row>
    <row r="8" spans="1:7" x14ac:dyDescent="0.25">
      <c r="A8" s="25"/>
      <c r="B8" s="9">
        <v>2021</v>
      </c>
      <c r="C8" s="9">
        <v>2022</v>
      </c>
      <c r="D8" s="9">
        <v>2023</v>
      </c>
      <c r="E8" s="9">
        <v>2024</v>
      </c>
      <c r="F8" s="9">
        <v>2025</v>
      </c>
      <c r="G8" s="3" t="s">
        <v>24</v>
      </c>
    </row>
    <row r="9" spans="1:7" s="20" customFormat="1" x14ac:dyDescent="0.25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</row>
    <row r="10" spans="1:7" ht="30" x14ac:dyDescent="0.25">
      <c r="A10" s="2" t="s">
        <v>23</v>
      </c>
      <c r="B10" s="14">
        <v>0</v>
      </c>
      <c r="C10" s="14">
        <v>0</v>
      </c>
      <c r="D10" s="14">
        <v>3</v>
      </c>
      <c r="E10" s="15">
        <v>0</v>
      </c>
      <c r="F10" s="15">
        <v>1</v>
      </c>
      <c r="G10" s="14">
        <f>B10+C10+D10+E10+F10</f>
        <v>4</v>
      </c>
    </row>
    <row r="11" spans="1:7" ht="21.75" customHeight="1" x14ac:dyDescent="0.25">
      <c r="A11" s="1" t="s">
        <v>22</v>
      </c>
      <c r="B11" s="14">
        <v>9</v>
      </c>
      <c r="C11" s="14">
        <v>40</v>
      </c>
      <c r="D11" s="14">
        <v>24</v>
      </c>
      <c r="E11" s="15">
        <v>18</v>
      </c>
      <c r="F11" s="15">
        <v>7</v>
      </c>
      <c r="G11" s="14">
        <f>B11+C11+D11+E11+F11</f>
        <v>98</v>
      </c>
    </row>
    <row r="12" spans="1:7" ht="30" x14ac:dyDescent="0.25">
      <c r="A12" s="2" t="s">
        <v>21</v>
      </c>
      <c r="B12" s="14">
        <v>61</v>
      </c>
      <c r="C12" s="14">
        <v>27</v>
      </c>
      <c r="D12" s="14">
        <v>56</v>
      </c>
      <c r="E12" s="15">
        <v>29</v>
      </c>
      <c r="F12" s="15">
        <v>34</v>
      </c>
      <c r="G12" s="14">
        <f>B12+C12+D12+E12+F12</f>
        <v>207</v>
      </c>
    </row>
    <row r="13" spans="1:7" ht="36.75" customHeight="1" x14ac:dyDescent="0.25">
      <c r="A13" s="2" t="s">
        <v>20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f>B13+C13+D13+E13+F13</f>
        <v>0</v>
      </c>
    </row>
    <row r="14" spans="1:7" ht="36.75" customHeight="1" x14ac:dyDescent="0.25">
      <c r="A14" s="31" t="s">
        <v>25</v>
      </c>
      <c r="B14" s="31"/>
      <c r="C14" s="31"/>
      <c r="D14" s="31"/>
      <c r="E14" s="31"/>
      <c r="F14" s="31"/>
      <c r="G14" s="31"/>
    </row>
    <row r="15" spans="1:7" ht="15.75" customHeight="1" x14ac:dyDescent="0.25">
      <c r="A15" s="8"/>
      <c r="B15" s="7"/>
      <c r="C15" s="7"/>
      <c r="D15" s="7"/>
      <c r="E15" s="7"/>
      <c r="F15" s="7"/>
      <c r="G15" s="7"/>
    </row>
    <row r="16" spans="1:7" ht="23.25" customHeight="1" x14ac:dyDescent="0.25">
      <c r="A16" s="25" t="s">
        <v>5</v>
      </c>
      <c r="B16" s="32" t="s">
        <v>31</v>
      </c>
      <c r="C16" s="33"/>
      <c r="D16" s="33"/>
      <c r="E16" s="33"/>
      <c r="F16" s="33"/>
      <c r="G16" s="34"/>
    </row>
    <row r="17" spans="1:7" ht="36.75" customHeight="1" x14ac:dyDescent="0.25">
      <c r="A17" s="25"/>
      <c r="B17" s="9">
        <v>2021</v>
      </c>
      <c r="C17" s="9">
        <v>2022</v>
      </c>
      <c r="D17" s="9">
        <v>2023</v>
      </c>
      <c r="E17" s="9">
        <v>2024</v>
      </c>
      <c r="F17" s="9">
        <v>2025</v>
      </c>
      <c r="G17" s="3" t="s">
        <v>24</v>
      </c>
    </row>
    <row r="18" spans="1:7" ht="15.75" customHeight="1" x14ac:dyDescent="0.25">
      <c r="A18" s="18">
        <v>1</v>
      </c>
      <c r="B18" s="18">
        <v>2</v>
      </c>
      <c r="C18" s="18">
        <v>3</v>
      </c>
      <c r="D18" s="18">
        <v>4</v>
      </c>
      <c r="E18" s="18">
        <v>5</v>
      </c>
      <c r="F18" s="18">
        <v>6</v>
      </c>
      <c r="G18" s="19">
        <v>7</v>
      </c>
    </row>
    <row r="19" spans="1:7" ht="33" customHeight="1" x14ac:dyDescent="0.25">
      <c r="A19" s="2" t="s">
        <v>23</v>
      </c>
      <c r="B19" s="14">
        <v>0</v>
      </c>
      <c r="C19" s="14">
        <v>1</v>
      </c>
      <c r="D19" s="14">
        <v>3</v>
      </c>
      <c r="E19" s="14">
        <v>1</v>
      </c>
      <c r="F19" s="14">
        <v>1</v>
      </c>
      <c r="G19" s="14">
        <f>B19+C19+D19+E19+F19</f>
        <v>6</v>
      </c>
    </row>
    <row r="20" spans="1:7" ht="30" customHeight="1" x14ac:dyDescent="0.25">
      <c r="A20" s="1" t="s">
        <v>22</v>
      </c>
      <c r="B20" s="14">
        <v>11</v>
      </c>
      <c r="C20" s="14">
        <v>40</v>
      </c>
      <c r="D20" s="14">
        <v>24</v>
      </c>
      <c r="E20" s="14">
        <v>18</v>
      </c>
      <c r="F20" s="14">
        <v>7</v>
      </c>
      <c r="G20" s="14">
        <f>B20+C20+D20+E20+F20</f>
        <v>100</v>
      </c>
    </row>
    <row r="21" spans="1:7" ht="30" x14ac:dyDescent="0.25">
      <c r="A21" s="2" t="s">
        <v>21</v>
      </c>
      <c r="B21" s="14">
        <v>61</v>
      </c>
      <c r="C21" s="14">
        <v>27</v>
      </c>
      <c r="D21" s="14">
        <v>56</v>
      </c>
      <c r="E21" s="14">
        <v>36</v>
      </c>
      <c r="F21" s="14">
        <v>27</v>
      </c>
      <c r="G21" s="14">
        <f>B21+C21+D21+E21+F21</f>
        <v>207</v>
      </c>
    </row>
    <row r="22" spans="1:7" ht="30" x14ac:dyDescent="0.25">
      <c r="A22" s="2" t="s">
        <v>20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f>B22+C22+D22+E22+F22</f>
        <v>0</v>
      </c>
    </row>
    <row r="23" spans="1:7" x14ac:dyDescent="0.25">
      <c r="A23" s="8"/>
      <c r="B23" s="7"/>
      <c r="C23" s="7"/>
      <c r="D23" s="7"/>
      <c r="E23" s="7"/>
      <c r="F23" s="7"/>
      <c r="G23" s="7"/>
    </row>
    <row r="24" spans="1:7" ht="86.25" customHeight="1" x14ac:dyDescent="0.3">
      <c r="A24" s="30" t="s">
        <v>27</v>
      </c>
      <c r="B24" s="30"/>
      <c r="C24" s="30"/>
      <c r="D24" s="30"/>
      <c r="E24" s="30"/>
      <c r="F24" s="30"/>
      <c r="G24" s="30"/>
    </row>
    <row r="26" spans="1:7" x14ac:dyDescent="0.25">
      <c r="A26" s="25" t="s">
        <v>5</v>
      </c>
      <c r="B26" s="26" t="s">
        <v>16</v>
      </c>
      <c r="C26" s="26"/>
      <c r="D26" s="26"/>
      <c r="E26" s="26"/>
      <c r="F26" s="26"/>
      <c r="G26" s="26"/>
    </row>
    <row r="27" spans="1:7" x14ac:dyDescent="0.25">
      <c r="A27" s="25"/>
      <c r="B27" s="3">
        <v>2021</v>
      </c>
      <c r="C27" s="3">
        <v>2022</v>
      </c>
      <c r="D27" s="3">
        <v>2023</v>
      </c>
      <c r="E27" s="3">
        <v>2024</v>
      </c>
      <c r="F27" s="3">
        <v>2025</v>
      </c>
      <c r="G27" s="3" t="s">
        <v>3</v>
      </c>
    </row>
    <row r="28" spans="1:7" s="20" customFormat="1" x14ac:dyDescent="0.25">
      <c r="A28" s="18">
        <v>1</v>
      </c>
      <c r="B28" s="19">
        <v>2</v>
      </c>
      <c r="C28" s="19">
        <v>3</v>
      </c>
      <c r="D28" s="19">
        <v>4</v>
      </c>
      <c r="E28" s="19">
        <v>5</v>
      </c>
      <c r="F28" s="19">
        <v>6</v>
      </c>
      <c r="G28" s="19">
        <v>7</v>
      </c>
    </row>
    <row r="29" spans="1:7" ht="37.5" customHeight="1" x14ac:dyDescent="0.25">
      <c r="A29" s="2" t="s">
        <v>19</v>
      </c>
      <c r="B29" s="9">
        <v>230</v>
      </c>
      <c r="C29" s="9">
        <v>145</v>
      </c>
      <c r="D29" s="9">
        <v>145</v>
      </c>
      <c r="E29" s="9">
        <v>275</v>
      </c>
      <c r="F29" s="9">
        <v>459</v>
      </c>
      <c r="G29" s="10">
        <f>B29+C29+D29+E29+F29</f>
        <v>1254</v>
      </c>
    </row>
    <row r="30" spans="1:7" ht="38.25" customHeight="1" x14ac:dyDescent="0.25">
      <c r="A30" s="2" t="s">
        <v>18</v>
      </c>
      <c r="B30" s="9">
        <v>124</v>
      </c>
      <c r="C30" s="9">
        <v>17</v>
      </c>
      <c r="D30" s="9">
        <v>66</v>
      </c>
      <c r="E30" s="9">
        <v>50</v>
      </c>
      <c r="F30" s="9">
        <v>96</v>
      </c>
      <c r="G30" s="10">
        <f>B30+C30+D30+E30+F30</f>
        <v>353</v>
      </c>
    </row>
    <row r="31" spans="1:7" x14ac:dyDescent="0.25">
      <c r="A31" s="2" t="s">
        <v>0</v>
      </c>
      <c r="B31" s="9">
        <f t="shared" ref="B31:G31" si="0">B29+B30</f>
        <v>354</v>
      </c>
      <c r="C31" s="9">
        <f t="shared" si="0"/>
        <v>162</v>
      </c>
      <c r="D31" s="9">
        <f t="shared" si="0"/>
        <v>211</v>
      </c>
      <c r="E31" s="9">
        <f t="shared" si="0"/>
        <v>325</v>
      </c>
      <c r="F31" s="9">
        <f t="shared" si="0"/>
        <v>555</v>
      </c>
      <c r="G31" s="9">
        <f t="shared" si="0"/>
        <v>1607</v>
      </c>
    </row>
    <row r="33" spans="1:7" ht="79.5" customHeight="1" x14ac:dyDescent="0.3">
      <c r="A33" s="36" t="s">
        <v>17</v>
      </c>
      <c r="B33" s="36"/>
      <c r="C33" s="36"/>
      <c r="D33" s="36"/>
      <c r="E33" s="36"/>
      <c r="F33" s="36"/>
      <c r="G33" s="36"/>
    </row>
    <row r="34" spans="1:7" ht="9.75" customHeight="1" x14ac:dyDescent="0.25"/>
    <row r="35" spans="1:7" x14ac:dyDescent="0.25">
      <c r="A35" s="25" t="s">
        <v>5</v>
      </c>
      <c r="B35" s="26" t="s">
        <v>16</v>
      </c>
      <c r="C35" s="26"/>
      <c r="D35" s="26"/>
      <c r="E35" s="26"/>
      <c r="F35" s="26"/>
      <c r="G35" s="26"/>
    </row>
    <row r="36" spans="1:7" x14ac:dyDescent="0.25">
      <c r="A36" s="25"/>
      <c r="B36" s="3">
        <v>2021</v>
      </c>
      <c r="C36" s="3">
        <v>2022</v>
      </c>
      <c r="D36" s="3">
        <v>2023</v>
      </c>
      <c r="E36" s="3">
        <v>2024</v>
      </c>
      <c r="F36" s="3">
        <v>2025</v>
      </c>
      <c r="G36" s="3" t="s">
        <v>3</v>
      </c>
    </row>
    <row r="37" spans="1:7" x14ac:dyDescent="0.25">
      <c r="A37" s="18">
        <v>1</v>
      </c>
      <c r="B37" s="19">
        <v>2</v>
      </c>
      <c r="C37" s="19">
        <v>3</v>
      </c>
      <c r="D37" s="19">
        <v>4</v>
      </c>
      <c r="E37" s="19">
        <v>5</v>
      </c>
      <c r="F37" s="19">
        <v>6</v>
      </c>
      <c r="G37" s="19">
        <v>7</v>
      </c>
    </row>
    <row r="38" spans="1:7" ht="28.5" x14ac:dyDescent="0.25">
      <c r="A38" s="6" t="s">
        <v>15</v>
      </c>
      <c r="B38" s="13"/>
      <c r="C38" s="13"/>
      <c r="D38" s="13"/>
      <c r="E38" s="13"/>
      <c r="F38" s="13"/>
      <c r="G38" s="13"/>
    </row>
    <row r="39" spans="1:7" ht="45" x14ac:dyDescent="0.25">
      <c r="A39" s="5" t="s">
        <v>13</v>
      </c>
      <c r="B39" s="11"/>
      <c r="C39" s="11">
        <v>1</v>
      </c>
      <c r="D39" s="11">
        <v>2</v>
      </c>
      <c r="E39" s="11"/>
      <c r="F39" s="11">
        <v>4</v>
      </c>
      <c r="G39" s="13">
        <f>B39+C39+D39+E39+F39</f>
        <v>7</v>
      </c>
    </row>
    <row r="40" spans="1:7" ht="45" x14ac:dyDescent="0.25">
      <c r="A40" s="5" t="s">
        <v>12</v>
      </c>
      <c r="B40" s="13"/>
      <c r="C40" s="13"/>
      <c r="D40" s="13"/>
      <c r="E40" s="13"/>
      <c r="F40" s="13"/>
      <c r="G40" s="13"/>
    </row>
    <row r="41" spans="1:7" ht="45" x14ac:dyDescent="0.25">
      <c r="A41" s="5" t="s">
        <v>11</v>
      </c>
      <c r="B41" s="11">
        <v>1</v>
      </c>
      <c r="C41" s="11">
        <v>1</v>
      </c>
      <c r="D41" s="11"/>
      <c r="E41" s="11"/>
      <c r="F41" s="11">
        <v>4</v>
      </c>
      <c r="G41" s="13">
        <f>B41+C41+D41+E41+F41</f>
        <v>6</v>
      </c>
    </row>
    <row r="42" spans="1:7" ht="60" x14ac:dyDescent="0.25">
      <c r="A42" s="5" t="s">
        <v>10</v>
      </c>
      <c r="B42" s="11"/>
      <c r="C42" s="11"/>
      <c r="D42" s="11"/>
      <c r="E42" s="11"/>
      <c r="F42" s="11">
        <v>1</v>
      </c>
      <c r="G42" s="13">
        <f>B42+C42+D42+E42+F42</f>
        <v>1</v>
      </c>
    </row>
    <row r="43" spans="1:7" ht="30" x14ac:dyDescent="0.25">
      <c r="A43" s="5" t="s">
        <v>9</v>
      </c>
      <c r="B43" s="13"/>
      <c r="C43" s="13"/>
      <c r="D43" s="13"/>
      <c r="E43" s="13"/>
      <c r="F43" s="13"/>
      <c r="G43" s="13"/>
    </row>
    <row r="44" spans="1:7" ht="45" x14ac:dyDescent="0.25">
      <c r="A44" s="5" t="s">
        <v>8</v>
      </c>
      <c r="B44" s="11"/>
      <c r="C44" s="11"/>
      <c r="D44" s="11"/>
      <c r="E44" s="11"/>
      <c r="F44" s="11">
        <v>1</v>
      </c>
      <c r="G44" s="13">
        <f>B44+C44+D44+E44+F44</f>
        <v>1</v>
      </c>
    </row>
    <row r="45" spans="1:7" ht="30" x14ac:dyDescent="0.25">
      <c r="A45" s="5" t="s">
        <v>7</v>
      </c>
      <c r="B45" s="13"/>
      <c r="C45" s="13"/>
      <c r="D45" s="13"/>
      <c r="E45" s="13"/>
      <c r="F45" s="13"/>
      <c r="G45" s="13"/>
    </row>
    <row r="46" spans="1:7" x14ac:dyDescent="0.25">
      <c r="A46" s="4" t="s">
        <v>0</v>
      </c>
      <c r="B46" s="13">
        <f t="shared" ref="B46:G46" si="1">B39+B40+B41+B42+B43+B44+B45</f>
        <v>1</v>
      </c>
      <c r="C46" s="13">
        <f t="shared" si="1"/>
        <v>2</v>
      </c>
      <c r="D46" s="13">
        <f t="shared" si="1"/>
        <v>2</v>
      </c>
      <c r="E46" s="13">
        <f t="shared" si="1"/>
        <v>0</v>
      </c>
      <c r="F46" s="13">
        <f t="shared" si="1"/>
        <v>10</v>
      </c>
      <c r="G46" s="13">
        <f t="shared" si="1"/>
        <v>15</v>
      </c>
    </row>
    <row r="47" spans="1:7" ht="39.75" customHeight="1" x14ac:dyDescent="0.25">
      <c r="A47" s="6" t="s">
        <v>14</v>
      </c>
      <c r="B47" s="13"/>
      <c r="C47" s="13"/>
      <c r="D47" s="13"/>
      <c r="E47" s="13"/>
      <c r="F47" s="13"/>
      <c r="G47" s="13"/>
    </row>
    <row r="48" spans="1:7" ht="45" x14ac:dyDescent="0.25">
      <c r="A48" s="5" t="s">
        <v>13</v>
      </c>
      <c r="B48" s="16">
        <v>21</v>
      </c>
      <c r="C48" s="16">
        <v>5</v>
      </c>
      <c r="D48" s="16"/>
      <c r="E48" s="16"/>
      <c r="F48" s="16">
        <v>16</v>
      </c>
      <c r="G48" s="17">
        <v>42</v>
      </c>
    </row>
    <row r="49" spans="1:7" ht="45" x14ac:dyDescent="0.25">
      <c r="A49" s="5" t="s">
        <v>12</v>
      </c>
      <c r="B49" s="17"/>
      <c r="C49" s="17"/>
      <c r="D49" s="17"/>
      <c r="E49" s="17"/>
      <c r="F49" s="17"/>
      <c r="G49" s="17"/>
    </row>
    <row r="50" spans="1:7" ht="45" x14ac:dyDescent="0.25">
      <c r="A50" s="5" t="s">
        <v>11</v>
      </c>
      <c r="B50" s="16">
        <v>3</v>
      </c>
      <c r="C50" s="16"/>
      <c r="D50" s="16"/>
      <c r="E50" s="16"/>
      <c r="F50" s="16">
        <v>7</v>
      </c>
      <c r="G50" s="17">
        <v>10</v>
      </c>
    </row>
    <row r="51" spans="1:7" ht="60" x14ac:dyDescent="0.25">
      <c r="A51" s="5" t="s">
        <v>10</v>
      </c>
      <c r="B51" s="16"/>
      <c r="C51" s="16"/>
      <c r="D51" s="16"/>
      <c r="E51" s="16">
        <v>2</v>
      </c>
      <c r="F51" s="16">
        <v>2</v>
      </c>
      <c r="G51" s="17">
        <f t="shared" ref="G51:G53" si="2">SUM(B51:F51)</f>
        <v>4</v>
      </c>
    </row>
    <row r="52" spans="1:7" ht="30" x14ac:dyDescent="0.25">
      <c r="A52" s="5" t="s">
        <v>9</v>
      </c>
      <c r="B52" s="13"/>
      <c r="C52" s="13"/>
      <c r="D52" s="13"/>
      <c r="E52" s="13"/>
      <c r="F52" s="13"/>
      <c r="G52" s="13"/>
    </row>
    <row r="53" spans="1:7" ht="45" x14ac:dyDescent="0.25">
      <c r="A53" s="5" t="s">
        <v>8</v>
      </c>
      <c r="B53" s="12">
        <v>7</v>
      </c>
      <c r="C53" s="12"/>
      <c r="D53" s="12">
        <v>3</v>
      </c>
      <c r="E53" s="12"/>
      <c r="F53" s="12">
        <v>22</v>
      </c>
      <c r="G53" s="13">
        <f t="shared" si="2"/>
        <v>32</v>
      </c>
    </row>
    <row r="54" spans="1:7" ht="30" x14ac:dyDescent="0.25">
      <c r="A54" s="5" t="s">
        <v>7</v>
      </c>
      <c r="B54" s="13"/>
      <c r="C54" s="13"/>
      <c r="D54" s="13"/>
      <c r="E54" s="13"/>
      <c r="F54" s="13"/>
      <c r="G54" s="13"/>
    </row>
    <row r="55" spans="1:7" x14ac:dyDescent="0.25">
      <c r="A55" s="4" t="s">
        <v>0</v>
      </c>
      <c r="B55" s="13">
        <f t="shared" ref="B55:G55" si="3">B48+B49+B50+B51+B52+B53+B54</f>
        <v>31</v>
      </c>
      <c r="C55" s="13">
        <f t="shared" si="3"/>
        <v>5</v>
      </c>
      <c r="D55" s="13">
        <f t="shared" si="3"/>
        <v>3</v>
      </c>
      <c r="E55" s="13">
        <f t="shared" si="3"/>
        <v>2</v>
      </c>
      <c r="F55" s="13">
        <f t="shared" si="3"/>
        <v>47</v>
      </c>
      <c r="G55" s="13">
        <f t="shared" si="3"/>
        <v>88</v>
      </c>
    </row>
    <row r="57" spans="1:7" ht="33" customHeight="1" x14ac:dyDescent="0.25">
      <c r="A57" s="24" t="s">
        <v>6</v>
      </c>
      <c r="B57" s="24"/>
      <c r="C57" s="24"/>
      <c r="D57" s="24"/>
      <c r="E57" s="24"/>
      <c r="F57" s="24"/>
      <c r="G57" s="24"/>
    </row>
    <row r="59" spans="1:7" x14ac:dyDescent="0.25">
      <c r="A59" s="25" t="s">
        <v>5</v>
      </c>
      <c r="B59" s="26" t="s">
        <v>4</v>
      </c>
      <c r="C59" s="26"/>
      <c r="D59" s="26"/>
      <c r="E59" s="26"/>
      <c r="F59" s="26"/>
      <c r="G59" s="26"/>
    </row>
    <row r="60" spans="1:7" x14ac:dyDescent="0.25">
      <c r="A60" s="25"/>
      <c r="B60" s="3">
        <v>2021</v>
      </c>
      <c r="C60" s="3">
        <v>2022</v>
      </c>
      <c r="D60" s="3">
        <v>2023</v>
      </c>
      <c r="E60" s="3">
        <v>2024</v>
      </c>
      <c r="F60" s="3">
        <v>2025</v>
      </c>
      <c r="G60" s="3" t="s">
        <v>3</v>
      </c>
    </row>
    <row r="61" spans="1:7" x14ac:dyDescent="0.25">
      <c r="A61" s="18">
        <v>1</v>
      </c>
      <c r="B61" s="19">
        <v>2</v>
      </c>
      <c r="C61" s="19">
        <v>3</v>
      </c>
      <c r="D61" s="19">
        <v>4</v>
      </c>
      <c r="E61" s="19">
        <v>5</v>
      </c>
      <c r="F61" s="19">
        <v>6</v>
      </c>
      <c r="G61" s="19">
        <v>7</v>
      </c>
    </row>
    <row r="62" spans="1:7" ht="30" x14ac:dyDescent="0.25">
      <c r="A62" s="2" t="s">
        <v>2</v>
      </c>
      <c r="B62" s="9">
        <v>70</v>
      </c>
      <c r="C62" s="9">
        <v>15</v>
      </c>
      <c r="D62" s="9">
        <v>15</v>
      </c>
      <c r="E62" s="9">
        <v>15</v>
      </c>
      <c r="F62" s="9">
        <v>11</v>
      </c>
      <c r="G62" s="10">
        <f>B62+C62+D62+E62+F62</f>
        <v>126</v>
      </c>
    </row>
    <row r="63" spans="1:7" ht="30" x14ac:dyDescent="0.25">
      <c r="A63" s="2" t="s">
        <v>1</v>
      </c>
      <c r="B63" s="9">
        <v>55</v>
      </c>
      <c r="C63" s="9">
        <v>55</v>
      </c>
      <c r="D63" s="9">
        <v>55</v>
      </c>
      <c r="E63" s="9">
        <v>60</v>
      </c>
      <c r="F63" s="9">
        <v>54</v>
      </c>
      <c r="G63" s="10">
        <f>B63+C63+D63+E63+F63</f>
        <v>279</v>
      </c>
    </row>
    <row r="64" spans="1:7" x14ac:dyDescent="0.25">
      <c r="A64" s="4" t="s">
        <v>0</v>
      </c>
      <c r="B64" s="9">
        <f>B62+B63</f>
        <v>125</v>
      </c>
      <c r="C64" s="9">
        <f>C62+C63</f>
        <v>70</v>
      </c>
      <c r="D64" s="9">
        <f>D62+D63</f>
        <v>70</v>
      </c>
      <c r="E64" s="9">
        <f>E62+E63</f>
        <v>75</v>
      </c>
      <c r="F64" s="9">
        <f>F62+F63</f>
        <v>65</v>
      </c>
      <c r="G64" s="10">
        <f>B64+C64+D64+E64+F64</f>
        <v>405</v>
      </c>
    </row>
    <row r="66" spans="1:7" ht="47.25" customHeight="1" x14ac:dyDescent="0.25">
      <c r="A66" s="23" t="s">
        <v>28</v>
      </c>
      <c r="B66" s="23"/>
      <c r="C66" s="23"/>
      <c r="D66" s="23"/>
      <c r="E66" s="23"/>
      <c r="F66" s="23"/>
      <c r="G66" s="23"/>
    </row>
  </sheetData>
  <autoFilter ref="A9:G9" xr:uid="{00000000-0009-0000-0000-000000000000}"/>
  <mergeCells count="18">
    <mergeCell ref="A33:G33"/>
    <mergeCell ref="A5:G5"/>
    <mergeCell ref="F1:G1"/>
    <mergeCell ref="A66:G66"/>
    <mergeCell ref="A57:G57"/>
    <mergeCell ref="A59:A60"/>
    <mergeCell ref="B59:G59"/>
    <mergeCell ref="B7:G7"/>
    <mergeCell ref="A24:G24"/>
    <mergeCell ref="A26:A27"/>
    <mergeCell ref="A7:A8"/>
    <mergeCell ref="A14:G14"/>
    <mergeCell ref="A16:A17"/>
    <mergeCell ref="B16:G16"/>
    <mergeCell ref="A35:A36"/>
    <mergeCell ref="B35:G35"/>
    <mergeCell ref="B26:G26"/>
    <mergeCell ref="A2:G3"/>
  </mergeCells>
  <pageMargins left="0.70866141732283472" right="0.51181102362204722" top="0.94488188976377963" bottom="0.35433070866141736" header="0.31496062992125984" footer="0.31496062992125984"/>
  <pageSetup paperSize="9" scale="89" firstPageNumber="2" fitToHeight="0" orientation="landscape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4а приложение (результаты)</vt:lpstr>
      <vt:lpstr>Лист1</vt:lpstr>
      <vt:lpstr>'4а приложение (результаты)'!Заголовки_для_печати</vt:lpstr>
      <vt:lpstr>'4а приложение (результаты)'!Область_печати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2024-12-26T08:29:28Z</dcterms:modified>
</cp:coreProperties>
</file>